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firstSheet="1" activeTab="1"/>
  </bookViews>
  <sheets>
    <sheet name="Лист1" sheetId="1" r:id="rId1"/>
    <sheet name="прил.2 к пост." sheetId="2" r:id="rId2"/>
  </sheets>
  <definedNames>
    <definedName name="_xlnm.Print_Area" localSheetId="1">'прил.2 к пост.'!$A$2:$L$46</definedName>
  </definedNames>
  <calcPr fullCalcOnLoad="1"/>
</workbook>
</file>

<file path=xl/sharedStrings.xml><?xml version="1.0" encoding="utf-8"?>
<sst xmlns="http://schemas.openxmlformats.org/spreadsheetml/2006/main" count="84" uniqueCount="69">
  <si>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</si>
  <si>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</si>
  <si>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</si>
  <si>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</si>
  <si>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</si>
  <si>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</si>
  <si>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</si>
  <si>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</si>
  <si>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</si>
  <si>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</si>
  <si>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</si>
  <si>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</si>
  <si>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</si>
  <si>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</si>
  <si>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</si>
  <si>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</si>
  <si>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главы администрации</t>
  </si>
  <si>
    <t xml:space="preserve">МО Сертолово </t>
  </si>
  <si>
    <t>от __________ №_____</t>
  </si>
  <si>
    <t>от 23.09.2011г. №136</t>
  </si>
  <si>
    <t>от 23.09.2011г. №135</t>
  </si>
  <si>
    <t>в ценах года начала реализации программы</t>
  </si>
  <si>
    <t>в том числе по годам</t>
  </si>
  <si>
    <t>от 28.03.2012 г. №85</t>
  </si>
  <si>
    <t>2.2.</t>
  </si>
  <si>
    <t>2014г.</t>
  </si>
  <si>
    <t>2015г.</t>
  </si>
  <si>
    <t>2016г.</t>
  </si>
  <si>
    <t>3.1.</t>
  </si>
  <si>
    <t>3.2.</t>
  </si>
  <si>
    <t>КАПИТАЛЬНЫХ ВЛОЖЕНИЙ МУНИЦИПАЛЬНОЙ ПРОГРАММЫ</t>
  </si>
  <si>
    <t>1.1.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</si>
  <si>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</si>
  <si>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</si>
  <si>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</si>
  <si>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</si>
  <si>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</si>
  <si>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</si>
  <si>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Раздел 1. Развитие наружных инженерных сетей и сооружений  теплоснабжения</t>
  </si>
  <si>
    <t>2014-2016гг.</t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</si>
  <si>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</si>
  <si>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t>2.4.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</si>
  <si>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</si>
  <si>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</si>
  <si>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 xml:space="preserve">                                                администрации МО Сертолово</t>
  </si>
  <si>
    <t xml:space="preserve">                                                к постановлению</t>
  </si>
  <si>
    <t xml:space="preserve">                                                ПРИЛОЖЕНИЕ №2</t>
  </si>
  <si>
    <t xml:space="preserve">  </t>
  </si>
  <si>
    <t xml:space="preserve">Строительство двухтрубной системы ГВС по ул.Заречная </t>
  </si>
  <si>
    <t>Строительство КНС и напорных канализационных коллекторов от мкр.Черная речка до ГКНС в г.Сертолово, в том числе:</t>
  </si>
  <si>
    <t xml:space="preserve"> 2.1.1</t>
  </si>
  <si>
    <t>Строительство</t>
  </si>
  <si>
    <t xml:space="preserve"> 2.1.2</t>
  </si>
  <si>
    <t xml:space="preserve"> 2.1.3</t>
  </si>
  <si>
    <t>Строительный контроль</t>
  </si>
  <si>
    <t>Подготовка территории строительства объекта</t>
  </si>
  <si>
    <t>Строительство КНС в мкр. Сертолово-2 и напорных канализационных коллекторов от мкр.Сертолово-2 до Сертолово-1, в том числе:</t>
  </si>
  <si>
    <t xml:space="preserve"> 2.2.1</t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</si>
  <si>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ЗТП-8519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                                                                                                - </t>
    </r>
    <r>
      <rPr>
        <b/>
        <sz val="9"/>
        <rFont val="Times New Roman"/>
        <family val="1"/>
      </rPr>
      <t>ВЛ-0,4 кВ от ЗТП-8518</t>
    </r>
    <r>
      <rPr>
        <sz val="9"/>
        <rFont val="Times New Roman"/>
        <family val="1"/>
      </rPr>
      <t xml:space="preserve"> ( участок по ул. Молодцова, в районе д.16 )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</si>
  <si>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ЗТП-8519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ВЛ-0,4 кВ от ЗТП-8518</t>
    </r>
    <r>
      <rPr>
        <sz val="9"/>
        <rFont val="Times New Roman"/>
        <family val="1"/>
      </rPr>
      <t xml:space="preserve"> ( участок по ул. Молодцова, в районе д.16 )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</si>
  <si>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ЗТП-8370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ЗТП-8519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</si>
  <si>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ЗТП-8370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ЗТП-8519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</si>
  <si>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t>2017г.</t>
  </si>
  <si>
    <t xml:space="preserve">«Проектирование, реконструкция и строительство наружных  инженерных сетей и сооружений в                                                          МО Сертолово на 2014-2017 годы» </t>
  </si>
  <si>
    <t>Присоединение к сетям ЛенЭнерго</t>
  </si>
  <si>
    <t xml:space="preserve"> 2.1.4</t>
  </si>
  <si>
    <t>2016-2017 гг.</t>
  </si>
  <si>
    <t>2015-2017 гг.</t>
  </si>
  <si>
    <r>
      <t xml:space="preserve">                                                от </t>
    </r>
    <r>
      <rPr>
        <u val="single"/>
        <sz val="14"/>
        <rFont val="Times New Roman"/>
        <family val="1"/>
      </rPr>
      <t xml:space="preserve">17.06.2015г.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 xml:space="preserve">244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</si>
</sst>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[$-FC19]d\ mmmm\ yyyy\ &quot;г.&quot;"/>
    <numFmt numFmtId="177" formatCode="000000"/>
  </numFmts>
  <fonts count="5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173" fontId="13" fillId="33" borderId="10" xfId="0" applyNumberFormat="1" applyFont="1" applyFill="1" applyBorder="1" applyAlignment="1">
      <alignment horizontal="center" vertical="center" wrapText="1"/>
    </xf>
    <xf numFmtId="16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174" fontId="13" fillId="0" borderId="12" xfId="60" applyNumberFormat="1" applyFont="1" applyFill="1" applyBorder="1" applyAlignment="1">
      <alignment horizontal="center" vertical="center" wrapText="1"/>
    </xf>
    <xf numFmtId="174" fontId="13" fillId="0" borderId="11" xfId="6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73" fontId="13" fillId="0" borderId="16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3" fontId="13" fillId="0" borderId="1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6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115" zoomScaleNormal="115" zoomScaleSheetLayoutView="100" zoomScalePageLayoutView="0" workbookViewId="0" topLeftCell="C2">
      <selection activeCell="H4" sqref="H4"/>
    </sheetView>
  </sheetViews>
  <sheetFormatPr defaultColWidth="9.00390625" defaultRowHeight="12.75"/>
  <cols>
    <col min="1" max="1" width="7.125" style="1" customWidth="1"/>
    <col min="2" max="2" width="43.00390625" style="1" customWidth="1"/>
    <col min="3" max="3" width="14.25390625" style="1" customWidth="1"/>
    <col min="4" max="4" width="15.625" style="1" customWidth="1"/>
    <col min="5" max="5" width="16.00390625" style="1" customWidth="1"/>
    <col min="6" max="6" width="12.25390625" style="1" customWidth="1"/>
    <col min="7" max="7" width="14.75390625" style="1" customWidth="1"/>
    <col min="8" max="8" width="10.625" style="1" customWidth="1"/>
    <col min="9" max="9" width="11.25390625" style="1" customWidth="1"/>
    <col min="10" max="10" width="12.75390625" style="1" customWidth="1"/>
    <col min="11" max="11" width="13.375" style="1" customWidth="1"/>
    <col min="12" max="12" width="12.00390625" style="1" customWidth="1"/>
    <col min="13" max="16384" width="9.125" style="1" customWidth="1"/>
  </cols>
  <sheetData>
    <row r="1" spans="2:12" ht="12.75" hidden="1">
      <c r="B1" s="6"/>
      <c r="J1" s="7"/>
      <c r="K1" s="7"/>
      <c r="L1" s="7"/>
    </row>
    <row r="2" spans="2:12" ht="18.75">
      <c r="B2" s="6"/>
      <c r="G2" s="42" t="s">
        <v>46</v>
      </c>
      <c r="I2" s="52"/>
      <c r="J2" s="52"/>
      <c r="K2" s="52"/>
      <c r="L2" s="7"/>
    </row>
    <row r="3" spans="2:12" ht="18.75">
      <c r="B3" s="6"/>
      <c r="G3" s="42" t="s">
        <v>45</v>
      </c>
      <c r="H3" s="42"/>
      <c r="I3" s="42"/>
      <c r="J3" s="42"/>
      <c r="K3" s="52"/>
      <c r="L3" s="52"/>
    </row>
    <row r="4" spans="2:12" ht="18.75">
      <c r="B4" s="6"/>
      <c r="G4" s="42" t="s">
        <v>44</v>
      </c>
      <c r="H4" s="42"/>
      <c r="I4" s="42"/>
      <c r="J4" s="42"/>
      <c r="K4" s="52"/>
      <c r="L4" s="52"/>
    </row>
    <row r="5" spans="2:12" ht="18.75">
      <c r="B5" s="6"/>
      <c r="G5" s="42" t="s">
        <v>68</v>
      </c>
      <c r="H5" s="42"/>
      <c r="I5" s="42"/>
      <c r="J5" s="42"/>
      <c r="K5" s="52"/>
      <c r="L5" s="52"/>
    </row>
    <row r="6" spans="2:11" ht="18.75">
      <c r="B6" s="6"/>
      <c r="G6" s="1" t="s">
        <v>47</v>
      </c>
      <c r="I6" s="80"/>
      <c r="J6" s="80"/>
      <c r="K6" s="80"/>
    </row>
    <row r="7" spans="2:11" ht="12.75" customHeight="1" hidden="1">
      <c r="B7" s="6"/>
      <c r="J7" s="82" t="s">
        <v>16</v>
      </c>
      <c r="K7" s="82"/>
    </row>
    <row r="8" spans="2:11" ht="12.75" customHeight="1" hidden="1">
      <c r="B8" s="6"/>
      <c r="J8" s="82" t="s">
        <v>17</v>
      </c>
      <c r="K8" s="82"/>
    </row>
    <row r="9" spans="2:11" ht="12.75" customHeight="1" hidden="1">
      <c r="B9" s="6"/>
      <c r="J9" s="82" t="s">
        <v>18</v>
      </c>
      <c r="K9" s="82"/>
    </row>
    <row r="10" spans="2:12" ht="4.5" customHeight="1">
      <c r="B10" s="6"/>
      <c r="J10" s="7"/>
      <c r="K10" s="7"/>
      <c r="L10" s="7"/>
    </row>
    <row r="11" spans="1:12" ht="19.5" customHeight="1">
      <c r="A11" s="34"/>
      <c r="B11" s="83" t="s">
        <v>5</v>
      </c>
      <c r="C11" s="83"/>
      <c r="D11" s="83"/>
      <c r="E11" s="83"/>
      <c r="F11" s="83"/>
      <c r="G11" s="83"/>
      <c r="H11" s="83"/>
      <c r="I11" s="83"/>
      <c r="J11" s="83"/>
      <c r="K11" s="17"/>
      <c r="L11" s="17"/>
    </row>
    <row r="12" spans="1:12" ht="18.75">
      <c r="A12" s="17"/>
      <c r="B12" s="83" t="s">
        <v>30</v>
      </c>
      <c r="C12" s="83"/>
      <c r="D12" s="83"/>
      <c r="E12" s="83"/>
      <c r="F12" s="83"/>
      <c r="G12" s="83"/>
      <c r="H12" s="83"/>
      <c r="I12" s="83"/>
      <c r="J12" s="83"/>
      <c r="K12" s="17"/>
      <c r="L12" s="17"/>
    </row>
    <row r="13" spans="1:12" s="2" customFormat="1" ht="34.5" customHeight="1">
      <c r="A13" s="39"/>
      <c r="B13" s="84" t="s">
        <v>63</v>
      </c>
      <c r="C13" s="84"/>
      <c r="D13" s="84"/>
      <c r="E13" s="84"/>
      <c r="F13" s="84"/>
      <c r="G13" s="84"/>
      <c r="H13" s="84"/>
      <c r="I13" s="84"/>
      <c r="J13" s="84"/>
      <c r="K13" s="39"/>
      <c r="L13" s="39"/>
    </row>
    <row r="14" spans="2:10" ht="10.5" customHeight="1">
      <c r="B14" s="81"/>
      <c r="C14" s="81"/>
      <c r="D14" s="81"/>
      <c r="E14" s="81"/>
      <c r="F14" s="81"/>
      <c r="G14" s="81"/>
      <c r="H14" s="81"/>
      <c r="I14" s="81"/>
      <c r="J14" s="81"/>
    </row>
    <row r="15" spans="1:12" ht="23.25" customHeight="1">
      <c r="A15" s="78" t="s">
        <v>14</v>
      </c>
      <c r="B15" s="68" t="s">
        <v>10</v>
      </c>
      <c r="C15" s="68" t="s">
        <v>13</v>
      </c>
      <c r="D15" s="68" t="s">
        <v>12</v>
      </c>
      <c r="E15" s="68" t="s">
        <v>9</v>
      </c>
      <c r="F15" s="64" t="s">
        <v>6</v>
      </c>
      <c r="G15" s="85"/>
      <c r="H15" s="64" t="s">
        <v>7</v>
      </c>
      <c r="I15" s="65"/>
      <c r="J15" s="65"/>
      <c r="K15" s="65"/>
      <c r="L15" s="66"/>
    </row>
    <row r="16" spans="1:14" ht="17.25" customHeight="1">
      <c r="A16" s="79"/>
      <c r="B16" s="77"/>
      <c r="C16" s="77"/>
      <c r="D16" s="77"/>
      <c r="E16" s="77"/>
      <c r="F16" s="68" t="s">
        <v>11</v>
      </c>
      <c r="G16" s="68" t="s">
        <v>21</v>
      </c>
      <c r="H16" s="68" t="s">
        <v>3</v>
      </c>
      <c r="I16" s="64" t="s">
        <v>22</v>
      </c>
      <c r="J16" s="65"/>
      <c r="K16" s="65"/>
      <c r="L16" s="66"/>
      <c r="M16" s="8"/>
      <c r="N16" s="8"/>
    </row>
    <row r="17" spans="1:14" ht="27.75" customHeight="1">
      <c r="A17" s="79"/>
      <c r="B17" s="69"/>
      <c r="C17" s="69"/>
      <c r="D17" s="69"/>
      <c r="E17" s="69"/>
      <c r="F17" s="69"/>
      <c r="G17" s="69"/>
      <c r="H17" s="69"/>
      <c r="I17" s="24" t="s">
        <v>25</v>
      </c>
      <c r="J17" s="24" t="s">
        <v>26</v>
      </c>
      <c r="K17" s="24" t="s">
        <v>27</v>
      </c>
      <c r="L17" s="24" t="s">
        <v>62</v>
      </c>
      <c r="M17" s="9"/>
      <c r="N17" s="8"/>
    </row>
    <row r="18" spans="1:14" s="11" customFormat="1" ht="12" customHeight="1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24">
        <v>9</v>
      </c>
      <c r="J18" s="24">
        <v>10</v>
      </c>
      <c r="K18" s="24">
        <v>11</v>
      </c>
      <c r="L18" s="24">
        <v>12</v>
      </c>
      <c r="M18" s="9"/>
      <c r="N18" s="10"/>
    </row>
    <row r="19" spans="1:14" s="7" customFormat="1" ht="15" customHeight="1">
      <c r="A19" s="75" t="s">
        <v>38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59"/>
      <c r="M19" s="9"/>
      <c r="N19" s="12"/>
    </row>
    <row r="20" spans="1:14" ht="40.5" customHeight="1">
      <c r="A20" s="35" t="s">
        <v>31</v>
      </c>
      <c r="B20" s="47" t="s">
        <v>48</v>
      </c>
      <c r="C20" s="24" t="s">
        <v>66</v>
      </c>
      <c r="D20" s="24" t="s">
        <v>23</v>
      </c>
      <c r="E20" s="24" t="s">
        <v>4</v>
      </c>
      <c r="F20" s="26">
        <v>60149.7</v>
      </c>
      <c r="G20" s="51">
        <v>67584.2</v>
      </c>
      <c r="H20" s="26">
        <f>J20+K20+I20+L20</f>
        <v>32491.6</v>
      </c>
      <c r="I20" s="26"/>
      <c r="J20" s="26"/>
      <c r="K20" s="26">
        <v>20000</v>
      </c>
      <c r="L20" s="26">
        <v>12491.6</v>
      </c>
      <c r="M20" s="9"/>
      <c r="N20" s="8"/>
    </row>
    <row r="21" spans="1:13" s="2" customFormat="1" ht="15.75" customHeight="1">
      <c r="A21" s="36"/>
      <c r="B21" s="28" t="s">
        <v>33</v>
      </c>
      <c r="C21" s="29"/>
      <c r="D21" s="29"/>
      <c r="E21" s="30"/>
      <c r="F21" s="31"/>
      <c r="G21" s="48">
        <f>SUM(G20)</f>
        <v>67584.2</v>
      </c>
      <c r="H21" s="32">
        <f>SUM(H20:H20)</f>
        <v>32491.6</v>
      </c>
      <c r="I21" s="32">
        <f>SUM(I20:I20)</f>
        <v>0</v>
      </c>
      <c r="J21" s="32">
        <f>SUM(J20:J20)</f>
        <v>0</v>
      </c>
      <c r="K21" s="32">
        <f>SUM(K20:K20)</f>
        <v>20000</v>
      </c>
      <c r="L21" s="32">
        <f>SUM(L20:L20)</f>
        <v>12491.6</v>
      </c>
      <c r="M21" s="9"/>
    </row>
    <row r="22" spans="1:12" ht="15.75" customHeight="1">
      <c r="A22" s="72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58"/>
    </row>
    <row r="23" spans="1:13" ht="40.5" customHeight="1">
      <c r="A23" s="55" t="s">
        <v>8</v>
      </c>
      <c r="B23" s="53" t="s">
        <v>49</v>
      </c>
      <c r="C23" s="24" t="s">
        <v>67</v>
      </c>
      <c r="D23" s="24" t="s">
        <v>19</v>
      </c>
      <c r="E23" s="24" t="s">
        <v>4</v>
      </c>
      <c r="F23" s="26">
        <v>70004</v>
      </c>
      <c r="G23" s="26">
        <v>92798</v>
      </c>
      <c r="H23" s="54">
        <f>I23+J23+K23+L23</f>
        <v>98565.5</v>
      </c>
      <c r="I23" s="26"/>
      <c r="J23" s="54">
        <f>J24+J25+J26</f>
        <v>17944.5</v>
      </c>
      <c r="K23" s="54">
        <f>K24+K25+K26+K27</f>
        <v>45151.1</v>
      </c>
      <c r="L23" s="54">
        <f>L24+L25+L26+L27</f>
        <v>35469.9</v>
      </c>
      <c r="M23" s="44"/>
    </row>
    <row r="24" spans="1:13" ht="18.75" customHeight="1">
      <c r="A24" s="57" t="s">
        <v>50</v>
      </c>
      <c r="B24" s="53" t="s">
        <v>51</v>
      </c>
      <c r="C24" s="24" t="s">
        <v>67</v>
      </c>
      <c r="D24" s="24"/>
      <c r="E24" s="24"/>
      <c r="F24" s="26"/>
      <c r="G24" s="26"/>
      <c r="H24" s="54">
        <f>I24+J24+K24+L24</f>
        <v>94622</v>
      </c>
      <c r="I24" s="26"/>
      <c r="J24" s="54">
        <v>15993.6</v>
      </c>
      <c r="K24" s="26">
        <v>45151.1</v>
      </c>
      <c r="L24" s="26">
        <v>33477.3</v>
      </c>
      <c r="M24" s="44"/>
    </row>
    <row r="25" spans="1:13" ht="18.75" customHeight="1">
      <c r="A25" s="57" t="s">
        <v>52</v>
      </c>
      <c r="B25" s="53" t="s">
        <v>55</v>
      </c>
      <c r="C25" s="24" t="s">
        <v>26</v>
      </c>
      <c r="D25" s="24"/>
      <c r="E25" s="24"/>
      <c r="F25" s="26"/>
      <c r="G25" s="26"/>
      <c r="H25" s="54">
        <v>1859.9</v>
      </c>
      <c r="I25" s="26"/>
      <c r="J25" s="54">
        <v>1859.9</v>
      </c>
      <c r="K25" s="26"/>
      <c r="L25" s="26"/>
      <c r="M25" s="44"/>
    </row>
    <row r="26" spans="1:13" ht="18.75" customHeight="1">
      <c r="A26" s="57" t="s">
        <v>53</v>
      </c>
      <c r="B26" s="53" t="s">
        <v>54</v>
      </c>
      <c r="C26" s="24" t="s">
        <v>26</v>
      </c>
      <c r="D26" s="24"/>
      <c r="E26" s="24"/>
      <c r="F26" s="26"/>
      <c r="G26" s="26"/>
      <c r="H26" s="54">
        <f>I26+J26+K26</f>
        <v>91</v>
      </c>
      <c r="I26" s="26"/>
      <c r="J26" s="54">
        <v>91</v>
      </c>
      <c r="K26" s="26"/>
      <c r="L26" s="26"/>
      <c r="M26" s="44"/>
    </row>
    <row r="27" spans="1:13" ht="18" customHeight="1">
      <c r="A27" s="57" t="s">
        <v>65</v>
      </c>
      <c r="B27" s="53" t="s">
        <v>64</v>
      </c>
      <c r="C27" s="24" t="s">
        <v>62</v>
      </c>
      <c r="D27" s="24"/>
      <c r="E27" s="24"/>
      <c r="F27" s="26"/>
      <c r="G27" s="26"/>
      <c r="H27" s="54">
        <f>L27</f>
        <v>1992.6</v>
      </c>
      <c r="I27" s="26"/>
      <c r="J27" s="54"/>
      <c r="K27" s="26"/>
      <c r="L27" s="26">
        <v>1992.6</v>
      </c>
      <c r="M27" s="44"/>
    </row>
    <row r="28" spans="1:12" ht="39.75" customHeight="1">
      <c r="A28" s="56" t="s">
        <v>24</v>
      </c>
      <c r="B28" s="53" t="s">
        <v>56</v>
      </c>
      <c r="C28" s="24" t="s">
        <v>26</v>
      </c>
      <c r="D28" s="24" t="s">
        <v>20</v>
      </c>
      <c r="E28" s="24" t="s">
        <v>4</v>
      </c>
      <c r="F28" s="26">
        <v>13960</v>
      </c>
      <c r="G28" s="26">
        <v>18248.73</v>
      </c>
      <c r="H28" s="54">
        <f>I28+J28+K28</f>
        <v>16741.5</v>
      </c>
      <c r="I28" s="26"/>
      <c r="J28" s="54">
        <v>16741.5</v>
      </c>
      <c r="K28" s="26"/>
      <c r="L28" s="26"/>
    </row>
    <row r="29" spans="1:12" ht="17.25" customHeight="1">
      <c r="A29" s="57" t="s">
        <v>57</v>
      </c>
      <c r="B29" s="53" t="s">
        <v>54</v>
      </c>
      <c r="C29" s="24" t="s">
        <v>26</v>
      </c>
      <c r="D29" s="24"/>
      <c r="E29" s="24"/>
      <c r="F29" s="26"/>
      <c r="G29" s="26"/>
      <c r="H29" s="54">
        <f>I29+J29+K29</f>
        <v>84.7</v>
      </c>
      <c r="I29" s="26"/>
      <c r="J29" s="54">
        <v>84.7</v>
      </c>
      <c r="K29" s="26"/>
      <c r="L29" s="26"/>
    </row>
    <row r="30" spans="1:12" ht="75.75" customHeight="1">
      <c r="A30" s="35" t="s">
        <v>32</v>
      </c>
      <c r="B30" s="47" t="s">
        <v>42</v>
      </c>
      <c r="C30" s="24" t="s">
        <v>25</v>
      </c>
      <c r="D30" s="24"/>
      <c r="E30" s="24" t="s">
        <v>4</v>
      </c>
      <c r="F30" s="27"/>
      <c r="G30" s="26">
        <v>190.2</v>
      </c>
      <c r="H30" s="26">
        <v>190.2</v>
      </c>
      <c r="I30" s="26">
        <v>190.2</v>
      </c>
      <c r="J30" s="26"/>
      <c r="K30" s="49"/>
      <c r="L30" s="49"/>
    </row>
    <row r="31" spans="1:12" ht="87" customHeight="1">
      <c r="A31" s="35" t="s">
        <v>41</v>
      </c>
      <c r="B31" s="47" t="s">
        <v>43</v>
      </c>
      <c r="C31" s="24" t="s">
        <v>25</v>
      </c>
      <c r="D31" s="24"/>
      <c r="E31" s="24"/>
      <c r="F31" s="27"/>
      <c r="G31" s="26"/>
      <c r="H31" s="26">
        <v>10000</v>
      </c>
      <c r="I31" s="26">
        <v>10000</v>
      </c>
      <c r="J31" s="26"/>
      <c r="K31" s="49"/>
      <c r="L31" s="49"/>
    </row>
    <row r="32" spans="1:12" s="2" customFormat="1" ht="14.25" customHeight="1">
      <c r="A32" s="36"/>
      <c r="B32" s="28" t="s">
        <v>34</v>
      </c>
      <c r="C32" s="29"/>
      <c r="D32" s="29"/>
      <c r="E32" s="30"/>
      <c r="F32" s="31"/>
      <c r="G32" s="32">
        <f>G28+G23+G30</f>
        <v>111236.93</v>
      </c>
      <c r="H32" s="32">
        <f>SUM(H23:H31)-H26-H29-H24-H25-H27</f>
        <v>125497.20000000001</v>
      </c>
      <c r="I32" s="32">
        <f>I28+I23+I30+I31</f>
        <v>10190.2</v>
      </c>
      <c r="J32" s="32">
        <f>J28+J23</f>
        <v>34686</v>
      </c>
      <c r="K32" s="32">
        <f>K28+K23</f>
        <v>45151.1</v>
      </c>
      <c r="L32" s="32">
        <f>L28+L23</f>
        <v>35469.9</v>
      </c>
    </row>
    <row r="33" spans="1:12" ht="15.75" customHeight="1">
      <c r="A33" s="72" t="s">
        <v>36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58"/>
    </row>
    <row r="34" spans="1:12" ht="167.25" customHeight="1">
      <c r="A34" s="68" t="s">
        <v>28</v>
      </c>
      <c r="B34" s="50" t="s">
        <v>40</v>
      </c>
      <c r="C34" s="86" t="s">
        <v>39</v>
      </c>
      <c r="D34" s="68"/>
      <c r="E34" s="68" t="s">
        <v>4</v>
      </c>
      <c r="F34" s="68"/>
      <c r="G34" s="68"/>
      <c r="H34" s="60">
        <f>I34+J36+K37</f>
        <v>706.8</v>
      </c>
      <c r="I34" s="60">
        <v>376.8</v>
      </c>
      <c r="J34" s="60"/>
      <c r="K34" s="60"/>
      <c r="L34" s="60"/>
    </row>
    <row r="35" spans="1:12" ht="100.5" customHeight="1">
      <c r="A35" s="77"/>
      <c r="B35" s="46" t="s">
        <v>0</v>
      </c>
      <c r="C35" s="87"/>
      <c r="D35" s="77"/>
      <c r="E35" s="77"/>
      <c r="F35" s="77"/>
      <c r="G35" s="77"/>
      <c r="H35" s="67"/>
      <c r="I35" s="61"/>
      <c r="J35" s="61"/>
      <c r="K35" s="61"/>
      <c r="L35" s="61"/>
    </row>
    <row r="36" spans="1:12" ht="96.75" customHeight="1">
      <c r="A36" s="77"/>
      <c r="B36" s="46" t="s">
        <v>59</v>
      </c>
      <c r="C36" s="77"/>
      <c r="D36" s="77"/>
      <c r="E36" s="77"/>
      <c r="F36" s="77"/>
      <c r="G36" s="77"/>
      <c r="H36" s="67"/>
      <c r="I36" s="33"/>
      <c r="J36" s="33">
        <v>160</v>
      </c>
      <c r="K36" s="33"/>
      <c r="L36" s="33"/>
    </row>
    <row r="37" spans="1:12" ht="67.5" customHeight="1">
      <c r="A37" s="69"/>
      <c r="B37" s="28" t="s">
        <v>60</v>
      </c>
      <c r="C37" s="69"/>
      <c r="D37" s="69"/>
      <c r="E37" s="69"/>
      <c r="F37" s="69"/>
      <c r="G37" s="69"/>
      <c r="H37" s="61"/>
      <c r="I37" s="33"/>
      <c r="J37" s="33"/>
      <c r="K37" s="33">
        <v>170</v>
      </c>
      <c r="L37" s="33"/>
    </row>
    <row r="38" spans="1:12" ht="162" customHeight="1">
      <c r="A38" s="88" t="s">
        <v>29</v>
      </c>
      <c r="B38" s="50" t="s">
        <v>1</v>
      </c>
      <c r="C38" s="86" t="s">
        <v>39</v>
      </c>
      <c r="D38" s="68"/>
      <c r="E38" s="68" t="s">
        <v>4</v>
      </c>
      <c r="F38" s="91"/>
      <c r="G38" s="70">
        <v>7795.3</v>
      </c>
      <c r="H38" s="60">
        <v>7795.3</v>
      </c>
      <c r="I38" s="70">
        <v>3765.3</v>
      </c>
      <c r="J38" s="70"/>
      <c r="K38" s="62"/>
      <c r="L38" s="62"/>
    </row>
    <row r="39" spans="1:12" ht="98.25" customHeight="1">
      <c r="A39" s="89"/>
      <c r="B39" s="46" t="s">
        <v>2</v>
      </c>
      <c r="C39" s="87"/>
      <c r="D39" s="77"/>
      <c r="E39" s="77"/>
      <c r="F39" s="92"/>
      <c r="G39" s="74"/>
      <c r="H39" s="67"/>
      <c r="I39" s="71"/>
      <c r="J39" s="71"/>
      <c r="K39" s="63"/>
      <c r="L39" s="63"/>
    </row>
    <row r="40" spans="1:12" ht="98.25" customHeight="1">
      <c r="A40" s="89"/>
      <c r="B40" s="46" t="s">
        <v>58</v>
      </c>
      <c r="C40" s="77"/>
      <c r="D40" s="77"/>
      <c r="E40" s="77"/>
      <c r="F40" s="92"/>
      <c r="G40" s="74"/>
      <c r="H40" s="67"/>
      <c r="I40" s="33"/>
      <c r="J40" s="33">
        <v>1940</v>
      </c>
      <c r="K40" s="45"/>
      <c r="L40" s="45"/>
    </row>
    <row r="41" spans="1:12" ht="49.5" customHeight="1">
      <c r="A41" s="90"/>
      <c r="B41" s="30" t="s">
        <v>61</v>
      </c>
      <c r="C41" s="69"/>
      <c r="D41" s="69"/>
      <c r="E41" s="69"/>
      <c r="F41" s="93"/>
      <c r="G41" s="71"/>
      <c r="H41" s="61"/>
      <c r="I41" s="49"/>
      <c r="J41" s="49"/>
      <c r="K41" s="26">
        <v>2090</v>
      </c>
      <c r="L41" s="26"/>
    </row>
    <row r="42" spans="1:12" s="3" customFormat="1" ht="15" customHeight="1">
      <c r="A42" s="36"/>
      <c r="B42" s="28" t="s">
        <v>35</v>
      </c>
      <c r="C42" s="29"/>
      <c r="D42" s="29"/>
      <c r="E42" s="30"/>
      <c r="F42" s="31"/>
      <c r="G42" s="32">
        <v>7795.3</v>
      </c>
      <c r="H42" s="32">
        <f>H34+H38</f>
        <v>8502.1</v>
      </c>
      <c r="I42" s="32">
        <f>I34+I36+I37+I38+I40+I41</f>
        <v>4142.1</v>
      </c>
      <c r="J42" s="32">
        <f>J34+J36+J37+J38+J40+J41</f>
        <v>2100</v>
      </c>
      <c r="K42" s="32">
        <f>K34+K36+K37+K38+K40+K41</f>
        <v>2260</v>
      </c>
      <c r="L42" s="32">
        <f>L34+L36+L37+L38+L40+L41</f>
        <v>0</v>
      </c>
    </row>
    <row r="43" spans="1:12" s="8" customFormat="1" ht="15.75" customHeight="1">
      <c r="A43" s="25"/>
      <c r="B43" s="28" t="s">
        <v>15</v>
      </c>
      <c r="C43" s="30"/>
      <c r="D43" s="30"/>
      <c r="E43" s="37"/>
      <c r="F43" s="38"/>
      <c r="G43" s="32">
        <f>G42+G32+G21</f>
        <v>186616.43</v>
      </c>
      <c r="H43" s="32">
        <f>H21+H32+H42</f>
        <v>166490.90000000002</v>
      </c>
      <c r="I43" s="32">
        <f>I21+I32+I42</f>
        <v>14332.300000000001</v>
      </c>
      <c r="J43" s="32">
        <f>J42+J32+J21</f>
        <v>36786</v>
      </c>
      <c r="K43" s="32">
        <f>K42+K32+K21</f>
        <v>67411.1</v>
      </c>
      <c r="L43" s="32">
        <f>L42+L32+L21</f>
        <v>47961.5</v>
      </c>
    </row>
    <row r="44" spans="1:12" s="8" customFormat="1" ht="15">
      <c r="A44" s="18"/>
      <c r="B44" s="19"/>
      <c r="C44" s="20"/>
      <c r="D44" s="20"/>
      <c r="E44" s="21"/>
      <c r="F44" s="22"/>
      <c r="G44" s="23"/>
      <c r="H44" s="23"/>
      <c r="I44" s="23"/>
      <c r="J44" s="23"/>
      <c r="K44" s="23"/>
      <c r="L44" s="23"/>
    </row>
    <row r="45" spans="2:12" ht="18.75">
      <c r="B45" s="40"/>
      <c r="C45" s="2"/>
      <c r="D45" s="2"/>
      <c r="E45" s="2"/>
      <c r="F45" s="2"/>
      <c r="G45" s="2"/>
      <c r="H45" s="2"/>
      <c r="I45" s="2"/>
      <c r="K45" s="13"/>
      <c r="L45" s="13"/>
    </row>
    <row r="46" spans="2:12" ht="13.5" customHeight="1">
      <c r="B46" s="41"/>
      <c r="C46" s="15"/>
      <c r="D46" s="15"/>
      <c r="E46" s="15"/>
      <c r="F46" s="15"/>
      <c r="G46" s="15"/>
      <c r="H46" s="15"/>
      <c r="I46" s="5"/>
      <c r="J46" s="15"/>
      <c r="K46" s="15"/>
      <c r="L46" s="15"/>
    </row>
    <row r="47" spans="2:12" ht="15" customHeight="1">
      <c r="B47" s="42"/>
      <c r="C47" s="16"/>
      <c r="D47" s="16"/>
      <c r="E47" s="16"/>
      <c r="F47" s="16"/>
      <c r="H47" s="16"/>
      <c r="I47" s="4"/>
      <c r="J47" s="42"/>
      <c r="K47" s="15"/>
      <c r="L47" s="15"/>
    </row>
    <row r="48" spans="2:12" ht="13.5" customHeight="1">
      <c r="B48" s="14"/>
      <c r="C48" s="15"/>
      <c r="D48" s="15"/>
      <c r="E48" s="15"/>
      <c r="F48" s="15"/>
      <c r="G48" s="15"/>
      <c r="H48" s="15"/>
      <c r="I48" s="5"/>
      <c r="J48" s="15"/>
      <c r="K48" s="15"/>
      <c r="L48" s="15"/>
    </row>
    <row r="49" spans="2:12" ht="13.5" customHeight="1">
      <c r="B49" s="43"/>
      <c r="C49" s="15"/>
      <c r="D49" s="15"/>
      <c r="E49" s="15"/>
      <c r="F49" s="15"/>
      <c r="G49" s="15"/>
      <c r="H49" s="15"/>
      <c r="I49" s="5"/>
      <c r="J49" s="15"/>
      <c r="K49" s="15"/>
      <c r="L49" s="15"/>
    </row>
    <row r="50" spans="2:12" ht="13.5" customHeight="1">
      <c r="B50" s="11"/>
      <c r="C50" s="15"/>
      <c r="D50" s="15"/>
      <c r="E50" s="15"/>
      <c r="F50" s="15"/>
      <c r="G50" s="15"/>
      <c r="H50" s="15"/>
      <c r="I50" s="5"/>
      <c r="J50" s="15"/>
      <c r="K50" s="15"/>
      <c r="L50" s="15"/>
    </row>
    <row r="51" spans="2:12" ht="13.5" customHeight="1">
      <c r="B51" s="43"/>
      <c r="C51" s="15"/>
      <c r="D51" s="15"/>
      <c r="E51" s="15"/>
      <c r="F51" s="15"/>
      <c r="G51" s="15"/>
      <c r="H51" s="15"/>
      <c r="I51" s="5"/>
      <c r="J51" s="15"/>
      <c r="K51" s="15"/>
      <c r="L51" s="15"/>
    </row>
    <row r="52" spans="3:12" ht="13.5" customHeight="1">
      <c r="C52" s="15"/>
      <c r="D52" s="15"/>
      <c r="E52" s="15"/>
      <c r="F52" s="15"/>
      <c r="G52" s="15"/>
      <c r="H52" s="15"/>
      <c r="I52" s="5"/>
      <c r="J52" s="15"/>
      <c r="K52" s="15"/>
      <c r="L52" s="15"/>
    </row>
    <row r="53" spans="3:12" ht="13.5" customHeight="1">
      <c r="C53" s="15"/>
      <c r="D53" s="15"/>
      <c r="E53" s="15"/>
      <c r="F53" s="15"/>
      <c r="G53" s="15"/>
      <c r="H53" s="15"/>
      <c r="I53" s="5"/>
      <c r="J53" s="15"/>
      <c r="K53" s="15"/>
      <c r="L53" s="15"/>
    </row>
    <row r="56" spans="3:12" ht="15.75">
      <c r="C56" s="15"/>
      <c r="D56" s="15"/>
      <c r="E56" s="15"/>
      <c r="F56" s="15"/>
      <c r="G56" s="15"/>
      <c r="H56" s="15"/>
      <c r="I56" s="5"/>
      <c r="J56" s="15"/>
      <c r="K56" s="15"/>
      <c r="L56" s="15"/>
    </row>
    <row r="58" spans="2:12" ht="15" customHeight="1">
      <c r="B58" s="16"/>
      <c r="C58" s="16"/>
      <c r="D58" s="16"/>
      <c r="E58" s="16"/>
      <c r="F58" s="16"/>
      <c r="G58" s="16"/>
      <c r="H58" s="16"/>
      <c r="I58" s="4"/>
      <c r="J58" s="16"/>
      <c r="K58" s="15"/>
      <c r="L58" s="15"/>
    </row>
    <row r="59" spans="2:12" ht="15" customHeight="1">
      <c r="B59" s="16"/>
      <c r="C59" s="16"/>
      <c r="D59" s="16"/>
      <c r="E59" s="16"/>
      <c r="F59" s="16"/>
      <c r="G59" s="16"/>
      <c r="H59" s="16"/>
      <c r="I59" s="4"/>
      <c r="J59" s="16"/>
      <c r="K59" s="15"/>
      <c r="L59" s="15"/>
    </row>
    <row r="60" spans="2:12" ht="15" customHeight="1">
      <c r="B60" s="16"/>
      <c r="C60" s="16"/>
      <c r="D60" s="16"/>
      <c r="E60" s="16"/>
      <c r="F60" s="16"/>
      <c r="G60" s="16"/>
      <c r="H60" s="16"/>
      <c r="I60" s="4"/>
      <c r="J60" s="16"/>
      <c r="K60" s="15"/>
      <c r="L60" s="15"/>
    </row>
    <row r="61" spans="2:8" ht="12.75">
      <c r="B61" s="17"/>
      <c r="C61" s="17"/>
      <c r="D61" s="17"/>
      <c r="E61" s="17"/>
      <c r="F61" s="17"/>
      <c r="G61" s="17"/>
      <c r="H61" s="17"/>
    </row>
  </sheetData>
  <sheetProtection/>
  <mergeCells count="44">
    <mergeCell ref="A38:A41"/>
    <mergeCell ref="C38:C41"/>
    <mergeCell ref="F38:F41"/>
    <mergeCell ref="E38:E41"/>
    <mergeCell ref="D38:D41"/>
    <mergeCell ref="F15:G15"/>
    <mergeCell ref="F16:F17"/>
    <mergeCell ref="G16:G17"/>
    <mergeCell ref="D15:D17"/>
    <mergeCell ref="E15:E17"/>
    <mergeCell ref="C34:C37"/>
    <mergeCell ref="D34:D37"/>
    <mergeCell ref="E34:E37"/>
    <mergeCell ref="F34:F37"/>
    <mergeCell ref="A22:K22"/>
    <mergeCell ref="I6:K6"/>
    <mergeCell ref="B14:J14"/>
    <mergeCell ref="J7:K7"/>
    <mergeCell ref="J8:K8"/>
    <mergeCell ref="J9:K9"/>
    <mergeCell ref="B11:J11"/>
    <mergeCell ref="B13:J13"/>
    <mergeCell ref="B15:B17"/>
    <mergeCell ref="B12:J12"/>
    <mergeCell ref="G38:G41"/>
    <mergeCell ref="A19:K19"/>
    <mergeCell ref="A34:A37"/>
    <mergeCell ref="C15:C17"/>
    <mergeCell ref="A15:A17"/>
    <mergeCell ref="K34:K35"/>
    <mergeCell ref="I34:I35"/>
    <mergeCell ref="J34:J35"/>
    <mergeCell ref="G34:G37"/>
    <mergeCell ref="H34:H37"/>
    <mergeCell ref="L34:L35"/>
    <mergeCell ref="L38:L39"/>
    <mergeCell ref="H15:L15"/>
    <mergeCell ref="I16:L16"/>
    <mergeCell ref="H38:H41"/>
    <mergeCell ref="H16:H17"/>
    <mergeCell ref="I38:I39"/>
    <mergeCell ref="J38:J39"/>
    <mergeCell ref="K38:K39"/>
    <mergeCell ref="A33:K33"/>
  </mergeCells>
  <printOptions horizontalCentered="1"/>
  <pageMargins left="0.1968503937007874" right="0.1968503937007874" top="0.984251968503937" bottom="0.3937007874015748" header="0.2362204724409449" footer="0.3937007874015748"/>
  <pageSetup horizontalDpi="600" verticalDpi="600" orientation="landscape" paperSize="9" scale="73" r:id="rId1"/>
  <rowBreaks count="2" manualBreakCount="2">
    <brk id="32" max="11" man="1"/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fedorenko</cp:lastModifiedBy>
  <cp:lastPrinted>2015-06-18T07:03:43Z</cp:lastPrinted>
  <dcterms:created xsi:type="dcterms:W3CDTF">2009-10-26T12:36:13Z</dcterms:created>
  <dcterms:modified xsi:type="dcterms:W3CDTF">2015-06-18T07:04:29Z</dcterms:modified>
  <cp:category/>
  <cp:version/>
  <cp:contentType/>
  <cp:contentStatus/>
</cp:coreProperties>
</file>